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0212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jung-ok/Desktop/주간업무/2023년도/3월/2주차_6-10/[시설보안실]_온실가스_관리시스템_등록_자료_조사_협조_요청(중요)/"/>
    </mc:Choice>
  </mc:AlternateContent>
  <xr:revisionPtr revIDLastSave="0" documentId="13_ncr:1_{2A35C74C-6CEC-984D-AA81-7D8C49BFC64B}" xr6:coauthVersionLast="47" xr6:coauthVersionMax="47" xr10:uidLastSave="{00000000-0000-0000-0000-000000000000}"/>
  <bookViews>
    <workbookView xWindow="5780" yWindow="500" windowWidth="21920" windowHeight="21740" xr2:uid="{00000000-000D-0000-FFFF-FFFF00000000}"/>
  </bookViews>
  <sheets>
    <sheet name="4.UPS(무정전전원장치)" sheetId="43" r:id="rId1"/>
    <sheet name="UPS 증빙" sheetId="51" r:id="rId2"/>
  </sheets>
  <externalReferences>
    <externalReference r:id="rId3"/>
  </externalReferences>
  <definedNames>
    <definedName name="_xlnm._FilterDatabase" localSheetId="0" hidden="1">'4.UPS(무정전전원장치)'!$B$5:$T$8</definedName>
    <definedName name="기재사항" localSheetId="0">#REF!</definedName>
    <definedName name="기재사항" localSheetId="1">#REF!</definedName>
    <definedName name="기재사항">#REF!</definedName>
    <definedName name="ㅇ" localSheetId="1">#REF!</definedName>
    <definedName name="ㅇ">#REF!</definedName>
    <definedName name="ㅇㅇ">#REF!</definedName>
    <definedName name="연료표">[1]배출계수등!$B$3:$H$39</definedName>
    <definedName name="ㅕㅔㄴ">#REF!</definedName>
    <definedName name="_xlnm.Print_Area" localSheetId="0">'4.UPS(무정전전원장치)'!$A$1:$N$8</definedName>
    <definedName name="_xlnm.Print_Titles" localSheetId="0">'4.UPS(무정전전원장치)'!$4:$4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13" i="43" l="1"/>
  <c r="N13" i="43" s="1"/>
  <c r="M12" i="43"/>
  <c r="N12" i="43" s="1"/>
  <c r="M11" i="43"/>
  <c r="N11" i="43" s="1"/>
  <c r="M10" i="43"/>
  <c r="N10" i="43" s="1"/>
  <c r="M9" i="43"/>
  <c r="N9" i="43" s="1"/>
  <c r="M6" i="43" l="1"/>
  <c r="N6" i="43" s="1"/>
  <c r="M7" i="43" l="1"/>
  <c r="N7" i="43" s="1"/>
  <c r="M8" i="43"/>
  <c r="N8" i="43" s="1"/>
  <c r="N5" i="43" l="1"/>
  <c r="M5" i="4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정계수</author>
  </authors>
  <commentList>
    <comment ref="M6" authorId="0" shapeId="0" xr:uid="{00000000-0006-0000-0700-000001000000}">
      <text>
        <r>
          <rPr>
            <sz val="12"/>
            <color rgb="FF000000"/>
            <rFont val="Tahoma"/>
            <family val="2"/>
          </rPr>
          <t xml:space="preserve">- </t>
        </r>
        <r>
          <rPr>
            <sz val="12"/>
            <color rgb="FF000000"/>
            <rFont val="돋움"/>
            <family val="2"/>
            <charset val="129"/>
          </rPr>
          <t>부하율</t>
        </r>
        <r>
          <rPr>
            <sz val="12"/>
            <color rgb="FF000000"/>
            <rFont val="Tahoma"/>
            <family val="2"/>
          </rPr>
          <t xml:space="preserve"> 70%, </t>
        </r>
        <r>
          <rPr>
            <sz val="12"/>
            <color rgb="FF000000"/>
            <rFont val="돋움"/>
            <family val="2"/>
            <charset val="129"/>
          </rPr>
          <t>상시</t>
        </r>
        <r>
          <rPr>
            <sz val="12"/>
            <color rgb="FF000000"/>
            <rFont val="Tahoma"/>
            <family val="2"/>
          </rPr>
          <t xml:space="preserve"> </t>
        </r>
        <r>
          <rPr>
            <sz val="12"/>
            <color rgb="FF000000"/>
            <rFont val="돋움"/>
            <family val="2"/>
            <charset val="129"/>
          </rPr>
          <t>전력</t>
        </r>
        <r>
          <rPr>
            <sz val="12"/>
            <color rgb="FF000000"/>
            <rFont val="Tahoma"/>
            <family val="2"/>
          </rPr>
          <t xml:space="preserve"> </t>
        </r>
        <r>
          <rPr>
            <sz val="12"/>
            <color rgb="FF000000"/>
            <rFont val="돋움"/>
            <family val="2"/>
            <charset val="129"/>
          </rPr>
          <t>사용량</t>
        </r>
        <r>
          <rPr>
            <sz val="12"/>
            <color rgb="FF000000"/>
            <rFont val="Tahoma"/>
            <family val="2"/>
          </rPr>
          <t xml:space="preserve"> 10% </t>
        </r>
        <r>
          <rPr>
            <sz val="12"/>
            <color rgb="FF000000"/>
            <rFont val="돋움"/>
            <family val="2"/>
            <charset val="129"/>
          </rPr>
          <t>사용</t>
        </r>
        <r>
          <rPr>
            <sz val="12"/>
            <color rgb="FF000000"/>
            <rFont val="Tahoma"/>
            <family val="2"/>
          </rPr>
          <t xml:space="preserve"> </t>
        </r>
        <r>
          <rPr>
            <sz val="12"/>
            <color rgb="FF000000"/>
            <rFont val="돋움"/>
            <family val="2"/>
            <charset val="129"/>
          </rPr>
          <t>가정</t>
        </r>
      </text>
    </comment>
    <comment ref="M10" authorId="0" shapeId="0" xr:uid="{FAF69B6D-1428-844F-A8F7-3295BE85770E}">
      <text>
        <r>
          <rPr>
            <sz val="12"/>
            <color rgb="FF000000"/>
            <rFont val="Tahoma"/>
            <family val="2"/>
          </rPr>
          <t xml:space="preserve">- </t>
        </r>
        <r>
          <rPr>
            <sz val="12"/>
            <color rgb="FF000000"/>
            <rFont val="돋움"/>
            <family val="2"/>
            <charset val="129"/>
          </rPr>
          <t>부하율</t>
        </r>
        <r>
          <rPr>
            <sz val="12"/>
            <color rgb="FF000000"/>
            <rFont val="Tahoma"/>
            <family val="2"/>
          </rPr>
          <t xml:space="preserve"> 70%, </t>
        </r>
        <r>
          <rPr>
            <sz val="12"/>
            <color rgb="FF000000"/>
            <rFont val="돋움"/>
            <family val="2"/>
            <charset val="129"/>
          </rPr>
          <t>상시</t>
        </r>
        <r>
          <rPr>
            <sz val="12"/>
            <color rgb="FF000000"/>
            <rFont val="Tahoma"/>
            <family val="2"/>
          </rPr>
          <t xml:space="preserve"> </t>
        </r>
        <r>
          <rPr>
            <sz val="12"/>
            <color rgb="FF000000"/>
            <rFont val="돋움"/>
            <family val="2"/>
            <charset val="129"/>
          </rPr>
          <t>전력</t>
        </r>
        <r>
          <rPr>
            <sz val="12"/>
            <color rgb="FF000000"/>
            <rFont val="Tahoma"/>
            <family val="2"/>
          </rPr>
          <t xml:space="preserve"> </t>
        </r>
        <r>
          <rPr>
            <sz val="12"/>
            <color rgb="FF000000"/>
            <rFont val="돋움"/>
            <family val="2"/>
            <charset val="129"/>
          </rPr>
          <t>사용량</t>
        </r>
        <r>
          <rPr>
            <sz val="12"/>
            <color rgb="FF000000"/>
            <rFont val="Tahoma"/>
            <family val="2"/>
          </rPr>
          <t xml:space="preserve"> 10% </t>
        </r>
        <r>
          <rPr>
            <sz val="12"/>
            <color rgb="FF000000"/>
            <rFont val="돋움"/>
            <family val="2"/>
            <charset val="129"/>
          </rPr>
          <t>사용</t>
        </r>
        <r>
          <rPr>
            <sz val="12"/>
            <color rgb="FF000000"/>
            <rFont val="Tahoma"/>
            <family val="2"/>
          </rPr>
          <t xml:space="preserve"> </t>
        </r>
        <r>
          <rPr>
            <sz val="12"/>
            <color rgb="FF000000"/>
            <rFont val="돋움"/>
            <family val="2"/>
            <charset val="129"/>
          </rPr>
          <t>가정</t>
        </r>
      </text>
    </comment>
  </commentList>
</comments>
</file>

<file path=xl/sharedStrings.xml><?xml version="1.0" encoding="utf-8"?>
<sst xmlns="http://schemas.openxmlformats.org/spreadsheetml/2006/main" count="33" uniqueCount="31">
  <si>
    <t>기관명</t>
    <phoneticPr fontId="13" type="noConversion"/>
  </si>
  <si>
    <t>종류</t>
    <phoneticPr fontId="13" type="noConversion"/>
  </si>
  <si>
    <t>모델명</t>
  </si>
  <si>
    <t>수량(개)</t>
    <phoneticPr fontId="13" type="noConversion"/>
  </si>
  <si>
    <t>제작사</t>
  </si>
  <si>
    <t>폐기장비</t>
  </si>
  <si>
    <t>도입장비</t>
  </si>
  <si>
    <t>소  계</t>
  </si>
  <si>
    <t>무정전전원장치</t>
    <phoneticPr fontId="13" type="noConversion"/>
  </si>
  <si>
    <t>소비전력(kVA)</t>
    <phoneticPr fontId="13" type="noConversion"/>
  </si>
  <si>
    <t>제원표(용량 확인용)</t>
    <phoneticPr fontId="1" type="noConversion"/>
  </si>
  <si>
    <t>증빙번호</t>
    <phoneticPr fontId="1" type="noConversion"/>
  </si>
  <si>
    <t>노란셀은 자동계산</t>
    <phoneticPr fontId="1" type="noConversion"/>
  </si>
  <si>
    <t>증빙번호</t>
    <phoneticPr fontId="1" type="noConversion"/>
  </si>
  <si>
    <t>설치장소</t>
    <phoneticPr fontId="1" type="noConversion"/>
  </si>
  <si>
    <t>연간전력
사용량(kWh)</t>
    <phoneticPr fontId="13" type="noConversion"/>
  </si>
  <si>
    <t>온실가스 배출량(tCO2eq)</t>
    <phoneticPr fontId="13" type="noConversion"/>
  </si>
  <si>
    <t>비고</t>
    <phoneticPr fontId="1" type="noConversion"/>
  </si>
  <si>
    <t>D-1</t>
    <phoneticPr fontId="1" type="noConversion"/>
  </si>
  <si>
    <t>D-1</t>
    <phoneticPr fontId="1" type="noConversion"/>
  </si>
  <si>
    <r>
      <rPr>
        <b/>
        <sz val="14"/>
        <color indexed="30"/>
        <rFont val="굴림"/>
        <family val="3"/>
        <charset val="129"/>
      </rPr>
      <t xml:space="preserve">* 증빙번호 : </t>
    </r>
    <r>
      <rPr>
        <sz val="14"/>
        <color indexed="30"/>
        <rFont val="굴림"/>
        <family val="3"/>
        <charset val="129"/>
      </rPr>
      <t>해당장비 명칭, 입고일, 사양을 알 수 있는 증빙 (물품계약서, 검수조서 등)을 스캔 후 첨부(증빙번호와 파일명 동일하게)
* 소비전력의 단위는 kVA 단위로 입력</t>
    </r>
    <phoneticPr fontId="5" type="noConversion"/>
  </si>
  <si>
    <t>구매문서 등 (설치일자 확인용)</t>
    <phoneticPr fontId="1" type="noConversion"/>
  </si>
  <si>
    <r>
      <t xml:space="preserve">□ </t>
    </r>
    <r>
      <rPr>
        <b/>
        <sz val="20"/>
        <color indexed="8"/>
        <rFont val="맑은 고딕"/>
        <family val="3"/>
        <charset val="129"/>
      </rPr>
      <t xml:space="preserve"> UPS 도입현황</t>
    </r>
    <phoneticPr fontId="13" type="noConversion"/>
  </si>
  <si>
    <t>불활성기체질량분석실 R0-240</t>
    <phoneticPr fontId="1" type="noConversion"/>
  </si>
  <si>
    <t>UPS 15kVA</t>
    <phoneticPr fontId="1" type="noConversion"/>
  </si>
  <si>
    <t>(주) 세계전원</t>
    <phoneticPr fontId="1" type="noConversion"/>
  </si>
  <si>
    <t>2013. 6. 5.</t>
    <phoneticPr fontId="1" type="noConversion"/>
  </si>
  <si>
    <t>D-2</t>
    <phoneticPr fontId="1" type="noConversion"/>
  </si>
  <si>
    <t>극지유기화학분석실험실 R3-518</t>
    <phoneticPr fontId="1" type="noConversion"/>
  </si>
  <si>
    <t>APC</t>
    <phoneticPr fontId="1" type="noConversion"/>
  </si>
  <si>
    <t>BV1000I-GR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</si>
</sst>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_-* #,##0_-;\-* #,##0_-;_-* &quot;-&quot;_-;_-@_-"/>
    <numFmt numFmtId="177" formatCode="_-* #,##0.0_-;\-* #,##0.0_-;_-* &quot;-&quot;_-;_-@_-"/>
    <numFmt numFmtId="179" formatCode="yyyy\.mm\."/>
  </numFmts>
  <fonts count="29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1"/>
      <name val="굴림"/>
      <family val="3"/>
      <charset val="129"/>
    </font>
    <font>
      <sz val="10"/>
      <name val="Arial"/>
      <family val="2"/>
    </font>
    <font>
      <sz val="8"/>
      <name val="굴림"/>
      <family val="3"/>
      <charset val="129"/>
    </font>
    <font>
      <sz val="14"/>
      <color indexed="30"/>
      <name val="굴림"/>
      <family val="3"/>
      <charset val="129"/>
    </font>
    <font>
      <b/>
      <sz val="14"/>
      <color indexed="30"/>
      <name val="굴림"/>
      <family val="3"/>
      <charset val="129"/>
    </font>
    <font>
      <sz val="14"/>
      <color theme="1"/>
      <name val="굴림"/>
      <family val="3"/>
      <charset val="129"/>
    </font>
    <font>
      <b/>
      <sz val="12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돋움"/>
      <family val="3"/>
      <charset val="129"/>
    </font>
    <font>
      <sz val="20"/>
      <color theme="1"/>
      <name val="맑은 고딕"/>
      <family val="3"/>
      <charset val="129"/>
      <scheme val="minor"/>
    </font>
    <font>
      <sz val="8"/>
      <name val="돋움"/>
      <family val="3"/>
      <charset val="129"/>
    </font>
    <font>
      <b/>
      <sz val="11"/>
      <color theme="1"/>
      <name val="맑은 고딕"/>
      <family val="3"/>
      <charset val="129"/>
      <scheme val="minor"/>
    </font>
    <font>
      <b/>
      <sz val="13"/>
      <color rgb="FF000000"/>
      <name val="맑은 고딕"/>
      <family val="3"/>
      <charset val="129"/>
      <scheme val="minor"/>
    </font>
    <font>
      <sz val="13"/>
      <color rgb="FF000000"/>
      <name val="맑은 고딕"/>
      <family val="3"/>
      <charset val="129"/>
      <scheme val="minor"/>
    </font>
    <font>
      <b/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rgb="FFFF0000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sz val="10"/>
      <name val="맑은 고딕"/>
      <family val="3"/>
      <charset val="129"/>
    </font>
    <font>
      <b/>
      <sz val="12"/>
      <color rgb="FF000000"/>
      <name val="맑은 고딕"/>
      <family val="3"/>
      <charset val="129"/>
      <scheme val="minor"/>
    </font>
    <font>
      <b/>
      <sz val="12"/>
      <name val="맑은 고딕"/>
      <family val="3"/>
      <charset val="129"/>
      <scheme val="minor"/>
    </font>
    <font>
      <b/>
      <sz val="16"/>
      <color rgb="FFFF0000"/>
      <name val="굴림"/>
      <family val="3"/>
      <charset val="129"/>
    </font>
    <font>
      <b/>
      <sz val="20"/>
      <color theme="1"/>
      <name val="맑은 고딕"/>
      <family val="3"/>
      <charset val="129"/>
      <scheme val="minor"/>
    </font>
    <font>
      <b/>
      <sz val="20"/>
      <color indexed="8"/>
      <name val="맑은 고딕"/>
      <family val="3"/>
      <charset val="129"/>
    </font>
    <font>
      <sz val="12"/>
      <color rgb="FF000000"/>
      <name val="Tahoma"/>
      <family val="2"/>
    </font>
    <font>
      <sz val="12"/>
      <color rgb="FF000000"/>
      <name val="돋움"/>
      <family val="2"/>
      <charset val="129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C000"/>
        <bgColor indexed="64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double">
        <color indexed="64"/>
      </bottom>
      <diagonal/>
    </border>
    <border>
      <left/>
      <right style="thin">
        <color indexed="64"/>
      </right>
      <top style="medium">
        <color indexed="64"/>
      </top>
      <bottom style="double">
        <color indexed="64"/>
      </bottom>
      <diagonal/>
    </border>
    <border>
      <left/>
      <right style="medium">
        <color indexed="64"/>
      </right>
      <top style="medium">
        <color indexed="64"/>
      </top>
      <bottom style="double">
        <color indexed="64"/>
      </bottom>
      <diagonal/>
    </border>
  </borders>
  <cellStyleXfs count="32">
    <xf numFmtId="0" fontId="0" fillId="0" borderId="0">
      <alignment vertical="center"/>
    </xf>
    <xf numFmtId="0" fontId="3" fillId="0" borderId="0">
      <alignment vertical="center"/>
    </xf>
    <xf numFmtId="176" fontId="3" fillId="0" borderId="0" applyFont="0" applyFill="0" applyBorder="0" applyAlignment="0" applyProtection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4" fillId="0" borderId="0"/>
    <xf numFmtId="0" fontId="2" fillId="0" borderId="0">
      <alignment vertical="center"/>
    </xf>
    <xf numFmtId="0" fontId="11" fillId="0" borderId="0">
      <alignment vertical="center"/>
    </xf>
    <xf numFmtId="176" fontId="11" fillId="0" borderId="0" applyFont="0" applyFill="0" applyBorder="0" applyAlignment="0" applyProtection="0">
      <alignment vertical="center"/>
    </xf>
    <xf numFmtId="0" fontId="2" fillId="0" borderId="0">
      <alignment vertical="center"/>
    </xf>
    <xf numFmtId="0" fontId="4" fillId="0" borderId="0"/>
    <xf numFmtId="0" fontId="11" fillId="0" borderId="0"/>
    <xf numFmtId="0" fontId="4" fillId="0" borderId="0"/>
    <xf numFmtId="0" fontId="3" fillId="0" borderId="0">
      <alignment vertical="center"/>
    </xf>
    <xf numFmtId="0" fontId="4" fillId="0" borderId="0"/>
    <xf numFmtId="0" fontId="10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11" fillId="0" borderId="0"/>
    <xf numFmtId="0" fontId="2" fillId="0" borderId="0">
      <alignment vertical="center"/>
    </xf>
    <xf numFmtId="176" fontId="11" fillId="0" borderId="0" applyFont="0" applyFill="0" applyBorder="0" applyAlignment="0" applyProtection="0"/>
    <xf numFmtId="176" fontId="11" fillId="0" borderId="0" applyFont="0" applyFill="0" applyBorder="0" applyAlignment="0" applyProtection="0">
      <alignment vertical="center"/>
    </xf>
    <xf numFmtId="176" fontId="2" fillId="0" borderId="0" applyFont="0" applyFill="0" applyBorder="0" applyAlignment="0" applyProtection="0">
      <alignment vertical="center"/>
    </xf>
    <xf numFmtId="176" fontId="11" fillId="0" borderId="0" applyFont="0" applyFill="0" applyBorder="0" applyAlignment="0" applyProtection="0">
      <alignment vertical="center"/>
    </xf>
    <xf numFmtId="176" fontId="3" fillId="0" borderId="0" applyFont="0" applyFill="0" applyBorder="0" applyAlignment="0" applyProtection="0">
      <alignment vertical="center"/>
    </xf>
    <xf numFmtId="176" fontId="10" fillId="0" borderId="0" applyFont="0" applyFill="0" applyBorder="0" applyAlignment="0" applyProtection="0">
      <alignment vertical="center"/>
    </xf>
    <xf numFmtId="176" fontId="11" fillId="0" borderId="0" applyFont="0" applyFill="0" applyBorder="0" applyAlignment="0" applyProtection="0">
      <alignment vertical="center"/>
    </xf>
    <xf numFmtId="176" fontId="2" fillId="0" borderId="0" applyFont="0" applyFill="0" applyBorder="0" applyAlignment="0" applyProtection="0">
      <alignment vertical="center"/>
    </xf>
    <xf numFmtId="176" fontId="11" fillId="0" borderId="0" applyFont="0" applyFill="0" applyBorder="0" applyAlignment="0" applyProtection="0"/>
    <xf numFmtId="176" fontId="11" fillId="0" borderId="0" applyFont="0" applyFill="0" applyBorder="0" applyAlignment="0" applyProtection="0">
      <alignment vertical="center"/>
    </xf>
    <xf numFmtId="176" fontId="2" fillId="0" borderId="0" applyFont="0" applyFill="0" applyBorder="0" applyAlignment="0" applyProtection="0">
      <alignment vertical="center"/>
    </xf>
    <xf numFmtId="176" fontId="11" fillId="0" borderId="0" applyFont="0" applyFill="0" applyBorder="0" applyAlignment="0" applyProtection="0">
      <alignment vertical="center"/>
    </xf>
  </cellStyleXfs>
  <cellXfs count="57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0" xfId="0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14" fillId="5" borderId="1" xfId="0" applyFont="1" applyFill="1" applyBorder="1" applyAlignment="1">
      <alignment horizontal="center" vertical="center"/>
    </xf>
    <xf numFmtId="0" fontId="14" fillId="0" borderId="0" xfId="0" applyFont="1" applyAlignment="1">
      <alignment horizontal="center" vertical="center"/>
    </xf>
    <xf numFmtId="0" fontId="11" fillId="0" borderId="0" xfId="8" applyProtection="1">
      <alignment vertical="center"/>
      <protection locked="0"/>
    </xf>
    <xf numFmtId="0" fontId="0" fillId="0" borderId="0" xfId="9" applyNumberFormat="1" applyFont="1" applyProtection="1">
      <alignment vertical="center"/>
      <protection locked="0"/>
    </xf>
    <xf numFmtId="177" fontId="0" fillId="0" borderId="0" xfId="9" applyNumberFormat="1" applyFont="1" applyProtection="1">
      <alignment vertical="center"/>
      <protection locked="0"/>
    </xf>
    <xf numFmtId="0" fontId="14" fillId="4" borderId="4" xfId="5" applyFont="1" applyFill="1" applyBorder="1" applyAlignment="1" applyProtection="1">
      <alignment horizontal="center" vertical="center"/>
      <protection locked="0"/>
    </xf>
    <xf numFmtId="0" fontId="14" fillId="4" borderId="5" xfId="5" applyFont="1" applyFill="1" applyBorder="1" applyAlignment="1" applyProtection="1">
      <alignment horizontal="center" vertical="center"/>
      <protection locked="0"/>
    </xf>
    <xf numFmtId="0" fontId="15" fillId="4" borderId="5" xfId="5" applyFont="1" applyFill="1" applyBorder="1" applyAlignment="1" applyProtection="1">
      <alignment horizontal="center" vertical="center" wrapText="1"/>
      <protection locked="0"/>
    </xf>
    <xf numFmtId="0" fontId="16" fillId="4" borderId="5" xfId="5" applyFont="1" applyFill="1" applyBorder="1" applyAlignment="1" applyProtection="1">
      <alignment horizontal="center" vertical="center" wrapText="1"/>
      <protection locked="0"/>
    </xf>
    <xf numFmtId="0" fontId="15" fillId="6" borderId="5" xfId="9" applyNumberFormat="1" applyFont="1" applyFill="1" applyBorder="1" applyAlignment="1" applyProtection="1">
      <alignment horizontal="center" vertical="center" wrapText="1"/>
      <protection locked="0"/>
    </xf>
    <xf numFmtId="0" fontId="15" fillId="4" borderId="5" xfId="9" applyNumberFormat="1" applyFont="1" applyFill="1" applyBorder="1" applyAlignment="1" applyProtection="1">
      <alignment horizontal="center" vertical="center" wrapText="1"/>
      <protection locked="0"/>
    </xf>
    <xf numFmtId="177" fontId="15" fillId="4" borderId="6" xfId="9" applyNumberFormat="1" applyFont="1" applyFill="1" applyBorder="1" applyAlignment="1" applyProtection="1">
      <alignment horizontal="center" vertical="center" wrapText="1"/>
      <protection locked="0"/>
    </xf>
    <xf numFmtId="0" fontId="18" fillId="0" borderId="7" xfId="8" applyFont="1" applyBorder="1" applyAlignment="1" applyProtection="1">
      <alignment horizontal="center" vertical="center"/>
      <protection locked="0"/>
    </xf>
    <xf numFmtId="0" fontId="16" fillId="0" borderId="7" xfId="5" applyFont="1" applyBorder="1" applyAlignment="1" applyProtection="1">
      <alignment horizontal="center" vertical="center" wrapText="1"/>
      <protection locked="0"/>
    </xf>
    <xf numFmtId="0" fontId="2" fillId="0" borderId="7" xfId="5" applyBorder="1" applyAlignment="1" applyProtection="1">
      <alignment horizontal="center" vertical="center"/>
      <protection locked="0"/>
    </xf>
    <xf numFmtId="0" fontId="18" fillId="0" borderId="1" xfId="8" applyFont="1" applyBorder="1" applyAlignment="1" applyProtection="1">
      <alignment horizontal="center" vertical="center"/>
      <protection locked="0"/>
    </xf>
    <xf numFmtId="0" fontId="2" fillId="0" borderId="1" xfId="5" applyBorder="1" applyAlignment="1" applyProtection="1">
      <alignment horizontal="center" vertical="center"/>
      <protection locked="0"/>
    </xf>
    <xf numFmtId="0" fontId="18" fillId="0" borderId="3" xfId="8" applyFont="1" applyBorder="1" applyAlignment="1" applyProtection="1">
      <alignment horizontal="center" vertical="center"/>
      <protection locked="0"/>
    </xf>
    <xf numFmtId="0" fontId="16" fillId="0" borderId="3" xfId="5" applyFont="1" applyBorder="1" applyAlignment="1" applyProtection="1">
      <alignment horizontal="center" vertical="center" wrapText="1"/>
      <protection locked="0"/>
    </xf>
    <xf numFmtId="0" fontId="2" fillId="0" borderId="3" xfId="5" applyBorder="1" applyAlignment="1" applyProtection="1">
      <alignment horizontal="center" vertical="center"/>
      <protection locked="0"/>
    </xf>
    <xf numFmtId="176" fontId="2" fillId="2" borderId="7" xfId="9" applyFont="1" applyFill="1" applyBorder="1" applyAlignment="1" applyProtection="1">
      <alignment horizontal="center" vertical="center"/>
    </xf>
    <xf numFmtId="0" fontId="8" fillId="0" borderId="0" xfId="1" applyFont="1" applyAlignment="1" applyProtection="1">
      <alignment vertical="center" wrapText="1"/>
      <protection locked="0"/>
    </xf>
    <xf numFmtId="176" fontId="2" fillId="2" borderId="11" xfId="9" applyFont="1" applyFill="1" applyBorder="1" applyAlignment="1" applyProtection="1">
      <alignment horizontal="center" vertical="center"/>
    </xf>
    <xf numFmtId="0" fontId="12" fillId="0" borderId="0" xfId="5" applyFont="1" applyAlignment="1" applyProtection="1">
      <alignment horizontal="left" vertical="center" indent="2"/>
      <protection locked="0"/>
    </xf>
    <xf numFmtId="0" fontId="15" fillId="4" borderId="2" xfId="5" applyFont="1" applyFill="1" applyBorder="1" applyAlignment="1" applyProtection="1">
      <alignment horizontal="center" vertical="center" wrapText="1"/>
      <protection locked="0"/>
    </xf>
    <xf numFmtId="0" fontId="9" fillId="4" borderId="15" xfId="5" applyFont="1" applyFill="1" applyBorder="1" applyProtection="1">
      <alignment vertical="center"/>
      <protection locked="0"/>
    </xf>
    <xf numFmtId="0" fontId="9" fillId="4" borderId="16" xfId="5" applyFont="1" applyFill="1" applyBorder="1" applyProtection="1">
      <alignment vertical="center"/>
      <protection locked="0"/>
    </xf>
    <xf numFmtId="0" fontId="9" fillId="4" borderId="18" xfId="5" applyFont="1" applyFill="1" applyBorder="1" applyProtection="1">
      <alignment vertical="center"/>
      <protection locked="0"/>
    </xf>
    <xf numFmtId="0" fontId="21" fillId="0" borderId="7" xfId="10" applyFont="1" applyBorder="1" applyAlignment="1" applyProtection="1">
      <alignment vertical="center" shrinkToFit="1"/>
      <protection locked="0"/>
    </xf>
    <xf numFmtId="179" fontId="21" fillId="0" borderId="7" xfId="10" applyNumberFormat="1" applyFont="1" applyBorder="1" applyAlignment="1" applyProtection="1">
      <alignment horizontal="center" vertical="center" shrinkToFit="1"/>
      <protection locked="0"/>
    </xf>
    <xf numFmtId="0" fontId="20" fillId="0" borderId="7" xfId="9" applyNumberFormat="1" applyFont="1" applyFill="1" applyBorder="1" applyAlignment="1" applyProtection="1">
      <alignment horizontal="center" vertical="center"/>
      <protection locked="0"/>
    </xf>
    <xf numFmtId="0" fontId="19" fillId="0" borderId="7" xfId="9" applyNumberFormat="1" applyFont="1" applyFill="1" applyBorder="1" applyAlignment="1" applyProtection="1">
      <alignment horizontal="center" vertical="center"/>
      <protection locked="0"/>
    </xf>
    <xf numFmtId="176" fontId="0" fillId="0" borderId="0" xfId="9" applyFont="1" applyProtection="1">
      <alignment vertical="center"/>
      <protection locked="0"/>
    </xf>
    <xf numFmtId="0" fontId="21" fillId="0" borderId="1" xfId="10" applyFont="1" applyBorder="1" applyAlignment="1" applyProtection="1">
      <alignment vertical="center" shrinkToFit="1"/>
      <protection locked="0"/>
    </xf>
    <xf numFmtId="179" fontId="21" fillId="0" borderId="1" xfId="10" applyNumberFormat="1" applyFont="1" applyBorder="1" applyAlignment="1" applyProtection="1">
      <alignment horizontal="center" vertical="center" shrinkToFit="1"/>
      <protection locked="0"/>
    </xf>
    <xf numFmtId="0" fontId="20" fillId="0" borderId="1" xfId="9" applyNumberFormat="1" applyFont="1" applyFill="1" applyBorder="1" applyAlignment="1" applyProtection="1">
      <alignment horizontal="center" vertical="center"/>
      <protection locked="0"/>
    </xf>
    <xf numFmtId="0" fontId="19" fillId="0" borderId="1" xfId="9" applyNumberFormat="1" applyFont="1" applyFill="1" applyBorder="1" applyAlignment="1" applyProtection="1">
      <alignment horizontal="center" vertical="center"/>
      <protection locked="0"/>
    </xf>
    <xf numFmtId="0" fontId="21" fillId="0" borderId="3" xfId="10" applyFont="1" applyBorder="1" applyAlignment="1" applyProtection="1">
      <alignment vertical="center" shrinkToFit="1"/>
      <protection locked="0"/>
    </xf>
    <xf numFmtId="179" fontId="21" fillId="0" borderId="3" xfId="10" applyNumberFormat="1" applyFont="1" applyBorder="1" applyAlignment="1" applyProtection="1">
      <alignment horizontal="center" vertical="center" shrinkToFit="1"/>
      <protection locked="0"/>
    </xf>
    <xf numFmtId="0" fontId="20" fillId="0" borderId="3" xfId="9" applyNumberFormat="1" applyFont="1" applyFill="1" applyBorder="1" applyAlignment="1" applyProtection="1">
      <alignment horizontal="center" vertical="center"/>
      <protection locked="0"/>
    </xf>
    <xf numFmtId="0" fontId="19" fillId="0" borderId="3" xfId="9" applyNumberFormat="1" applyFont="1" applyFill="1" applyBorder="1" applyAlignment="1" applyProtection="1">
      <alignment horizontal="center" vertical="center"/>
      <protection locked="0"/>
    </xf>
    <xf numFmtId="176" fontId="22" fillId="2" borderId="17" xfId="9" applyFont="1" applyFill="1" applyBorder="1" applyAlignment="1" applyProtection="1">
      <alignment horizontal="center" vertical="center" wrapText="1"/>
    </xf>
    <xf numFmtId="177" fontId="23" fillId="2" borderId="19" xfId="9" applyNumberFormat="1" applyFont="1" applyFill="1" applyBorder="1" applyAlignment="1" applyProtection="1">
      <alignment horizontal="right" vertical="center" wrapText="1"/>
    </xf>
    <xf numFmtId="177" fontId="20" fillId="2" borderId="8" xfId="9" applyNumberFormat="1" applyFont="1" applyFill="1" applyBorder="1" applyProtection="1">
      <alignment vertical="center"/>
    </xf>
    <xf numFmtId="0" fontId="17" fillId="0" borderId="4" xfId="8" applyFont="1" applyBorder="1" applyAlignment="1" applyProtection="1">
      <alignment horizontal="center" vertical="center"/>
      <protection locked="0"/>
    </xf>
    <xf numFmtId="0" fontId="25" fillId="0" borderId="0" xfId="5" applyFont="1" applyAlignment="1" applyProtection="1">
      <alignment horizontal="left" vertical="center" indent="2"/>
      <protection locked="0"/>
    </xf>
    <xf numFmtId="0" fontId="17" fillId="0" borderId="14" xfId="8" applyFont="1" applyBorder="1" applyAlignment="1" applyProtection="1">
      <alignment horizontal="center" vertical="center"/>
      <protection locked="0"/>
    </xf>
    <xf numFmtId="0" fontId="17" fillId="0" borderId="10" xfId="8" applyFont="1" applyBorder="1" applyAlignment="1" applyProtection="1">
      <alignment horizontal="center" vertical="center"/>
      <protection locked="0"/>
    </xf>
    <xf numFmtId="0" fontId="17" fillId="0" borderId="11" xfId="8" applyFont="1" applyBorder="1" applyAlignment="1" applyProtection="1">
      <alignment horizontal="center" vertical="center"/>
      <protection locked="0"/>
    </xf>
    <xf numFmtId="0" fontId="6" fillId="0" borderId="13" xfId="1" applyFont="1" applyBorder="1" applyAlignment="1" applyProtection="1">
      <alignment horizontal="left" vertical="center" wrapText="1"/>
      <protection locked="0"/>
    </xf>
    <xf numFmtId="0" fontId="24" fillId="2" borderId="0" xfId="1" applyFont="1" applyFill="1" applyAlignment="1" applyProtection="1">
      <alignment horizontal="center" vertical="center"/>
      <protection locked="0"/>
    </xf>
    <xf numFmtId="0" fontId="0" fillId="0" borderId="9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</cellXfs>
  <cellStyles count="32">
    <cellStyle name="쉼표 [0] 2" xfId="2" xr:uid="{00000000-0005-0000-0000-000001000000}"/>
    <cellStyle name="쉼표 [0] 2 2" xfId="17" xr:uid="{00000000-0005-0000-0000-000002000000}"/>
    <cellStyle name="쉼표 [0] 2 2 2" xfId="27" xr:uid="{00000000-0005-0000-0000-000003000000}"/>
    <cellStyle name="쉼표 [0] 2 2 4" xfId="22" xr:uid="{00000000-0005-0000-0000-000004000000}"/>
    <cellStyle name="쉼표 [0] 2 2 4 2" xfId="30" xr:uid="{00000000-0005-0000-0000-000005000000}"/>
    <cellStyle name="쉼표 [0] 2 3" xfId="24" xr:uid="{00000000-0005-0000-0000-000006000000}"/>
    <cellStyle name="쉼표 [0] 3" xfId="9" xr:uid="{00000000-0005-0000-0000-000007000000}"/>
    <cellStyle name="쉼표 [0] 3 2" xfId="26" xr:uid="{00000000-0005-0000-0000-000008000000}"/>
    <cellStyle name="쉼표 [0] 3 3" xfId="23" xr:uid="{00000000-0005-0000-0000-000009000000}"/>
    <cellStyle name="쉼표 [0] 3 3 2" xfId="31" xr:uid="{00000000-0005-0000-0000-00000A000000}"/>
    <cellStyle name="쉼표 [0] 4" xfId="20" xr:uid="{00000000-0005-0000-0000-00000B000000}"/>
    <cellStyle name="쉼표 [0] 4 2" xfId="28" xr:uid="{00000000-0005-0000-0000-00000C000000}"/>
    <cellStyle name="쉼표 [0] 5" xfId="21" xr:uid="{00000000-0005-0000-0000-00000D000000}"/>
    <cellStyle name="쉼표 [0] 5 2" xfId="29" xr:uid="{00000000-0005-0000-0000-00000E000000}"/>
    <cellStyle name="쉼표 [0] 6" xfId="25" xr:uid="{00000000-0005-0000-0000-00000F000000}"/>
    <cellStyle name="표준" xfId="0" builtinId="0"/>
    <cellStyle name="표준 10" xfId="3" xr:uid="{00000000-0005-0000-0000-000011000000}"/>
    <cellStyle name="표준 11 10" xfId="12" xr:uid="{00000000-0005-0000-0000-000012000000}"/>
    <cellStyle name="표준 19 9" xfId="4" xr:uid="{00000000-0005-0000-0000-000013000000}"/>
    <cellStyle name="표준 2" xfId="5" xr:uid="{00000000-0005-0000-0000-000014000000}"/>
    <cellStyle name="표준 2 2" xfId="18" xr:uid="{00000000-0005-0000-0000-000015000000}"/>
    <cellStyle name="표준 2 3" xfId="19" xr:uid="{00000000-0005-0000-0000-000016000000}"/>
    <cellStyle name="표준 3" xfId="1" xr:uid="{00000000-0005-0000-0000-000017000000}"/>
    <cellStyle name="표준 3 2" xfId="6" xr:uid="{00000000-0005-0000-0000-000018000000}"/>
    <cellStyle name="표준 3 2 2" xfId="13" xr:uid="{00000000-0005-0000-0000-000019000000}"/>
    <cellStyle name="표준 3 3" xfId="10" xr:uid="{00000000-0005-0000-0000-00001A000000}"/>
    <cellStyle name="표준 3 3 2" xfId="14" xr:uid="{00000000-0005-0000-0000-00001B000000}"/>
    <cellStyle name="표준 3 4" xfId="15" xr:uid="{00000000-0005-0000-0000-00001C000000}"/>
    <cellStyle name="표준 4" xfId="8" xr:uid="{00000000-0005-0000-0000-00001D000000}"/>
    <cellStyle name="표준 4 2" xfId="11" xr:uid="{00000000-0005-0000-0000-00001E000000}"/>
    <cellStyle name="표준 57" xfId="7" xr:uid="{00000000-0005-0000-0000-00001F000000}"/>
    <cellStyle name="표준 8" xfId="16" xr:uid="{00000000-0005-0000-0000-000020000000}"/>
  </cellStyles>
  <dxfs count="0"/>
  <tableStyles count="0" defaultTableStyle="TableStyleMedium2" defaultPivotStyle="PivotStyleLight16"/>
  <colors>
    <mruColors>
      <color rgb="FF0000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328706</xdr:colOff>
      <xdr:row>1</xdr:row>
      <xdr:rowOff>194234</xdr:rowOff>
    </xdr:from>
    <xdr:to>
      <xdr:col>3</xdr:col>
      <xdr:colOff>3839882</xdr:colOff>
      <xdr:row>1</xdr:row>
      <xdr:rowOff>4875802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48276AB-18E8-57ED-F0CC-778702DE2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69530" y="403410"/>
          <a:ext cx="3511176" cy="4681568"/>
        </a:xfrm>
        <a:prstGeom prst="rect">
          <a:avLst/>
        </a:prstGeom>
      </xdr:spPr>
    </xdr:pic>
    <xdr:clientData/>
  </xdr:twoCellAnchor>
  <xdr:twoCellAnchor editAs="oneCell">
    <xdr:from>
      <xdr:col>1</xdr:col>
      <xdr:colOff>59765</xdr:colOff>
      <xdr:row>2</xdr:row>
      <xdr:rowOff>866590</xdr:rowOff>
    </xdr:from>
    <xdr:to>
      <xdr:col>1</xdr:col>
      <xdr:colOff>5139765</xdr:colOff>
      <xdr:row>2</xdr:row>
      <xdr:rowOff>3315876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58FD33A0-4F2C-95BA-B8AD-BE40F8615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059" y="6275296"/>
          <a:ext cx="5080000" cy="2449286"/>
        </a:xfrm>
        <a:prstGeom prst="rect">
          <a:avLst/>
        </a:prstGeom>
      </xdr:spPr>
    </xdr:pic>
    <xdr:clientData/>
  </xdr:twoCellAnchor>
  <xdr:twoCellAnchor editAs="oneCell">
    <xdr:from>
      <xdr:col>3</xdr:col>
      <xdr:colOff>59764</xdr:colOff>
      <xdr:row>2</xdr:row>
      <xdr:rowOff>1001059</xdr:rowOff>
    </xdr:from>
    <xdr:to>
      <xdr:col>3</xdr:col>
      <xdr:colOff>4650662</xdr:colOff>
      <xdr:row>2</xdr:row>
      <xdr:rowOff>3048000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3923C98-E322-BD99-C7D3-DBC7EFB524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93864" y="6411259"/>
          <a:ext cx="4590898" cy="204694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/&#9632;&#9632;&#9632;_&#44608;&#50672;&#51221;/002_&#44277;&#44277;&#48512;&#47928;(&#50728;&#49892;&#44032;&#49828;%20&#50640;&#45320;&#51648;%20&#47785;&#54364;&#44288;&#47532;&#51228;)/&#44592;&#49696;&#51652;&#45800;&#48512;&#47928;/004_&#54872;&#44221;&#44277;&#45800;%20&#44048;&#52629;&#45804;&#49457;/01_&#51060;&#54665;&#51648;&#50896;/&#52404;&#53356;&#47532;&#49828;&#53944;/&#52404;&#53356;&#47532;&#49828;&#53944;_13&#44208;&#44284;(&#54620;&#44397;&#54872;&#44221;&#44277;&#45800;)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1차"/>
      <sheetName val="배출량계산및단위환산"/>
      <sheetName val="배출계수등"/>
    </sheetNames>
    <sheetDataSet>
      <sheetData sheetId="0" refreshError="1"/>
      <sheetData sheetId="1" refreshError="1"/>
      <sheetData sheetId="2">
        <row r="3">
          <cell r="B3" t="str">
            <v>원유</v>
          </cell>
          <cell r="C3" t="str">
            <v>㎏</v>
          </cell>
          <cell r="D3">
            <v>73300</v>
          </cell>
          <cell r="E3">
            <v>10</v>
          </cell>
          <cell r="F3">
            <v>0.6</v>
          </cell>
          <cell r="G3">
            <v>42.3</v>
          </cell>
          <cell r="H3">
            <v>45</v>
          </cell>
        </row>
        <row r="4">
          <cell r="B4" t="str">
            <v>휘발유</v>
          </cell>
          <cell r="C4" t="str">
            <v>ℓ</v>
          </cell>
          <cell r="D4">
            <v>69300</v>
          </cell>
          <cell r="E4">
            <v>10</v>
          </cell>
          <cell r="F4">
            <v>0.6</v>
          </cell>
          <cell r="G4">
            <v>31</v>
          </cell>
          <cell r="H4">
            <v>33.5</v>
          </cell>
        </row>
        <row r="5">
          <cell r="B5" t="str">
            <v>실내등유</v>
          </cell>
          <cell r="C5" t="str">
            <v>ℓ</v>
          </cell>
          <cell r="D5">
            <v>71900</v>
          </cell>
          <cell r="E5">
            <v>10</v>
          </cell>
          <cell r="F5">
            <v>0.6</v>
          </cell>
          <cell r="G5">
            <v>34.299999999999997</v>
          </cell>
          <cell r="H5">
            <v>36.799999999999997</v>
          </cell>
        </row>
        <row r="6">
          <cell r="B6" t="str">
            <v>보일러등유</v>
          </cell>
          <cell r="C6" t="str">
            <v>ℓ</v>
          </cell>
          <cell r="D6">
            <v>71900</v>
          </cell>
          <cell r="E6">
            <v>10</v>
          </cell>
          <cell r="F6">
            <v>0.6</v>
          </cell>
          <cell r="G6">
            <v>35</v>
          </cell>
          <cell r="H6">
            <v>37.5</v>
          </cell>
        </row>
        <row r="7">
          <cell r="B7" t="str">
            <v>경유</v>
          </cell>
          <cell r="C7" t="str">
            <v>ℓ</v>
          </cell>
          <cell r="D7">
            <v>74100</v>
          </cell>
          <cell r="E7">
            <v>10</v>
          </cell>
          <cell r="F7">
            <v>0.6</v>
          </cell>
          <cell r="G7">
            <v>35.4</v>
          </cell>
          <cell r="H7">
            <v>37.9</v>
          </cell>
        </row>
        <row r="8">
          <cell r="B8" t="str">
            <v>B-A유</v>
          </cell>
          <cell r="C8" t="str">
            <v>ℓ</v>
          </cell>
          <cell r="D8">
            <v>74100</v>
          </cell>
          <cell r="E8">
            <v>10</v>
          </cell>
          <cell r="F8">
            <v>0.6</v>
          </cell>
          <cell r="G8">
            <v>36.6</v>
          </cell>
          <cell r="H8">
            <v>38.9</v>
          </cell>
        </row>
        <row r="9">
          <cell r="B9" t="str">
            <v>B-B유</v>
          </cell>
          <cell r="C9" t="str">
            <v>ℓ</v>
          </cell>
          <cell r="D9">
            <v>77400</v>
          </cell>
          <cell r="E9">
            <v>10</v>
          </cell>
          <cell r="F9">
            <v>0.6</v>
          </cell>
          <cell r="G9">
            <v>38.1</v>
          </cell>
          <cell r="H9">
            <v>40.4</v>
          </cell>
        </row>
        <row r="10">
          <cell r="B10" t="str">
            <v>B-C유</v>
          </cell>
          <cell r="C10" t="str">
            <v>ℓ</v>
          </cell>
          <cell r="D10">
            <v>77400</v>
          </cell>
          <cell r="E10">
            <v>10</v>
          </cell>
          <cell r="F10">
            <v>0.6</v>
          </cell>
          <cell r="G10">
            <v>39.1</v>
          </cell>
          <cell r="H10">
            <v>41.4</v>
          </cell>
        </row>
        <row r="11">
          <cell r="B11" t="str">
            <v>프로판</v>
          </cell>
          <cell r="C11" t="str">
            <v>㎏</v>
          </cell>
          <cell r="D11">
            <v>63100</v>
          </cell>
          <cell r="E11">
            <v>5</v>
          </cell>
          <cell r="F11">
            <v>0.1</v>
          </cell>
          <cell r="G11">
            <v>46.3</v>
          </cell>
          <cell r="H11">
            <v>50.4</v>
          </cell>
        </row>
        <row r="12">
          <cell r="B12" t="str">
            <v>부탄</v>
          </cell>
          <cell r="C12" t="str">
            <v>㎏</v>
          </cell>
          <cell r="D12">
            <v>63100</v>
          </cell>
          <cell r="E12">
            <v>5</v>
          </cell>
          <cell r="F12">
            <v>0.1</v>
          </cell>
          <cell r="G12">
            <v>45.7</v>
          </cell>
          <cell r="H12">
            <v>49.6</v>
          </cell>
        </row>
        <row r="13">
          <cell r="B13" t="str">
            <v>나프타</v>
          </cell>
          <cell r="C13" t="str">
            <v>ℓ</v>
          </cell>
          <cell r="G13">
            <v>31.2</v>
          </cell>
          <cell r="H13">
            <v>33.700000000000003</v>
          </cell>
        </row>
        <row r="14">
          <cell r="B14" t="str">
            <v>용제</v>
          </cell>
          <cell r="C14" t="str">
            <v>ℓ</v>
          </cell>
          <cell r="D14">
            <v>73300</v>
          </cell>
          <cell r="E14">
            <v>10</v>
          </cell>
          <cell r="F14">
            <v>0.6</v>
          </cell>
          <cell r="G14">
            <v>30.8</v>
          </cell>
          <cell r="H14">
            <v>33.299999999999997</v>
          </cell>
        </row>
        <row r="15">
          <cell r="B15" t="str">
            <v>항공유</v>
          </cell>
          <cell r="C15" t="str">
            <v>ℓ</v>
          </cell>
          <cell r="D15">
            <v>70000</v>
          </cell>
          <cell r="E15">
            <v>10</v>
          </cell>
          <cell r="F15">
            <v>0.6</v>
          </cell>
          <cell r="G15">
            <v>34.299999999999997</v>
          </cell>
          <cell r="H15">
            <v>36.6</v>
          </cell>
        </row>
        <row r="16">
          <cell r="B16" t="str">
            <v>아스팔트</v>
          </cell>
          <cell r="C16" t="str">
            <v>㎏</v>
          </cell>
          <cell r="D16">
            <v>80700</v>
          </cell>
          <cell r="E16">
            <v>10</v>
          </cell>
          <cell r="F16">
            <v>0.6</v>
          </cell>
          <cell r="G16">
            <v>39.1</v>
          </cell>
          <cell r="H16">
            <v>41.4</v>
          </cell>
        </row>
        <row r="17">
          <cell r="B17" t="str">
            <v>윤활유</v>
          </cell>
          <cell r="C17" t="str">
            <v>ℓ</v>
          </cell>
          <cell r="D17">
            <v>73300</v>
          </cell>
          <cell r="E17">
            <v>10</v>
          </cell>
          <cell r="F17">
            <v>0.6</v>
          </cell>
          <cell r="G17">
            <v>36.200000000000003</v>
          </cell>
          <cell r="H17">
            <v>38.700000000000003</v>
          </cell>
        </row>
        <row r="18">
          <cell r="B18" t="str">
            <v>석유코크</v>
          </cell>
          <cell r="C18" t="str">
            <v>㎏</v>
          </cell>
          <cell r="D18">
            <v>97500</v>
          </cell>
          <cell r="E18">
            <v>10</v>
          </cell>
          <cell r="F18">
            <v>0.6</v>
          </cell>
          <cell r="G18">
            <v>32.9</v>
          </cell>
          <cell r="H18">
            <v>33.9</v>
          </cell>
        </row>
        <row r="19">
          <cell r="B19" t="str">
            <v>부생연료1호</v>
          </cell>
          <cell r="C19" t="str">
            <v>ℓ</v>
          </cell>
          <cell r="G19">
            <v>35</v>
          </cell>
          <cell r="H19">
            <v>37</v>
          </cell>
        </row>
        <row r="20">
          <cell r="B20" t="str">
            <v>부생연료2호</v>
          </cell>
          <cell r="C20" t="str">
            <v>ℓ</v>
          </cell>
          <cell r="G20">
            <v>38.5</v>
          </cell>
          <cell r="H20">
            <v>40.6</v>
          </cell>
        </row>
        <row r="21">
          <cell r="B21" t="str">
            <v>천연가스(LNG)</v>
          </cell>
          <cell r="C21" t="str">
            <v>㎏</v>
          </cell>
          <cell r="D21">
            <v>56100</v>
          </cell>
          <cell r="E21">
            <v>5</v>
          </cell>
          <cell r="F21">
            <v>0.1</v>
          </cell>
          <cell r="G21">
            <v>49.2</v>
          </cell>
          <cell r="H21">
            <v>54.5</v>
          </cell>
        </row>
        <row r="22">
          <cell r="B22" t="str">
            <v>도시가스(LNG)</v>
          </cell>
          <cell r="C22" t="str">
            <v>㎥</v>
          </cell>
          <cell r="D22">
            <v>56100</v>
          </cell>
          <cell r="E22">
            <v>5</v>
          </cell>
          <cell r="F22">
            <v>0.1</v>
          </cell>
          <cell r="G22">
            <v>40</v>
          </cell>
          <cell r="H22">
            <v>44.2</v>
          </cell>
        </row>
        <row r="23">
          <cell r="B23" t="str">
            <v>도시가스(LPG)</v>
          </cell>
          <cell r="C23" t="str">
            <v>㎥</v>
          </cell>
          <cell r="D23">
            <v>63100</v>
          </cell>
          <cell r="E23">
            <v>5</v>
          </cell>
          <cell r="F23">
            <v>0.1</v>
          </cell>
          <cell r="G23">
            <v>57.8</v>
          </cell>
          <cell r="H23">
            <v>62.8</v>
          </cell>
        </row>
        <row r="24">
          <cell r="B24" t="str">
            <v>국내무연탄</v>
          </cell>
          <cell r="C24" t="str">
            <v>㎏</v>
          </cell>
          <cell r="D24">
            <v>98300</v>
          </cell>
          <cell r="E24">
            <v>10</v>
          </cell>
          <cell r="F24">
            <v>1.5</v>
          </cell>
          <cell r="G24">
            <v>19.3</v>
          </cell>
          <cell r="H24">
            <v>19.5</v>
          </cell>
        </row>
        <row r="25">
          <cell r="B25" t="str">
            <v>수입무연탄</v>
          </cell>
          <cell r="C25" t="str">
            <v>㎏</v>
          </cell>
          <cell r="D25">
            <v>98300</v>
          </cell>
          <cell r="E25">
            <v>10</v>
          </cell>
          <cell r="F25">
            <v>1.5</v>
          </cell>
          <cell r="G25">
            <v>26.8</v>
          </cell>
          <cell r="H25">
            <v>27.4</v>
          </cell>
        </row>
        <row r="26">
          <cell r="B26" t="str">
            <v>유연탄(연료용)</v>
          </cell>
          <cell r="C26" t="str">
            <v>㎏</v>
          </cell>
          <cell r="D26">
            <v>94600</v>
          </cell>
          <cell r="E26">
            <v>10</v>
          </cell>
          <cell r="F26">
            <v>1.5</v>
          </cell>
          <cell r="G26">
            <v>24.9</v>
          </cell>
          <cell r="H26">
            <v>26</v>
          </cell>
        </row>
        <row r="27">
          <cell r="B27" t="str">
            <v>유연탄(원료용)</v>
          </cell>
          <cell r="C27" t="str">
            <v>㎏</v>
          </cell>
          <cell r="D27">
            <v>94600</v>
          </cell>
          <cell r="E27">
            <v>10</v>
          </cell>
          <cell r="F27">
            <v>1.5</v>
          </cell>
          <cell r="G27">
            <v>28.3</v>
          </cell>
          <cell r="H27">
            <v>29.3</v>
          </cell>
        </row>
        <row r="28">
          <cell r="B28" t="str">
            <v>아역청탄</v>
          </cell>
          <cell r="C28" t="str">
            <v>㎏</v>
          </cell>
          <cell r="D28">
            <v>96100</v>
          </cell>
          <cell r="E28">
            <v>10</v>
          </cell>
          <cell r="F28">
            <v>1.5</v>
          </cell>
          <cell r="G28">
            <v>20.9</v>
          </cell>
          <cell r="H28">
            <v>22.4</v>
          </cell>
        </row>
        <row r="29">
          <cell r="B29" t="str">
            <v>코크스</v>
          </cell>
          <cell r="C29" t="str">
            <v>㎏</v>
          </cell>
          <cell r="D29">
            <v>107000</v>
          </cell>
          <cell r="E29">
            <v>10</v>
          </cell>
          <cell r="F29">
            <v>1.5</v>
          </cell>
          <cell r="G29">
            <v>29.3</v>
          </cell>
          <cell r="H29">
            <v>29.5</v>
          </cell>
        </row>
        <row r="30">
          <cell r="B30" t="str">
            <v>휘발유(차량)</v>
          </cell>
          <cell r="C30" t="str">
            <v>ℓ</v>
          </cell>
          <cell r="D30">
            <v>69300</v>
          </cell>
          <cell r="E30">
            <v>25</v>
          </cell>
          <cell r="F30">
            <v>8</v>
          </cell>
          <cell r="G30">
            <v>31</v>
          </cell>
          <cell r="H30">
            <v>33.5</v>
          </cell>
        </row>
        <row r="31">
          <cell r="B31" t="str">
            <v>경유(차량)</v>
          </cell>
          <cell r="C31" t="str">
            <v>ℓ</v>
          </cell>
          <cell r="D31">
            <v>74100</v>
          </cell>
          <cell r="E31">
            <v>3.9</v>
          </cell>
          <cell r="F31">
            <v>3.9</v>
          </cell>
          <cell r="G31">
            <v>35.4</v>
          </cell>
          <cell r="H31">
            <v>37.9</v>
          </cell>
        </row>
        <row r="32">
          <cell r="B32" t="str">
            <v>LNG(차량)</v>
          </cell>
          <cell r="C32" t="str">
            <v>㎥</v>
          </cell>
          <cell r="D32">
            <v>56100</v>
          </cell>
          <cell r="E32">
            <v>92</v>
          </cell>
          <cell r="F32">
            <v>3</v>
          </cell>
          <cell r="G32">
            <v>40</v>
          </cell>
          <cell r="H32">
            <v>44.2</v>
          </cell>
        </row>
        <row r="33">
          <cell r="B33" t="str">
            <v>CNG(차량)</v>
          </cell>
          <cell r="C33" t="str">
            <v>㎥</v>
          </cell>
          <cell r="D33">
            <v>56100</v>
          </cell>
          <cell r="E33">
            <v>92</v>
          </cell>
          <cell r="F33">
            <v>3</v>
          </cell>
          <cell r="G33">
            <v>40</v>
          </cell>
          <cell r="H33">
            <v>44.2</v>
          </cell>
        </row>
        <row r="34">
          <cell r="B34" t="str">
            <v>LPG(차량) - ㎏</v>
          </cell>
          <cell r="C34" t="str">
            <v>㎏</v>
          </cell>
          <cell r="D34">
            <v>63100</v>
          </cell>
          <cell r="E34">
            <v>62</v>
          </cell>
          <cell r="F34">
            <v>0.2</v>
          </cell>
          <cell r="G34">
            <v>45.7</v>
          </cell>
          <cell r="H34">
            <v>49.6</v>
          </cell>
        </row>
        <row r="35">
          <cell r="B35" t="str">
            <v>LPG(차량) - ℓ</v>
          </cell>
          <cell r="C35" t="str">
            <v>ℓ</v>
          </cell>
          <cell r="D35">
            <v>63100</v>
          </cell>
          <cell r="E35">
            <v>62</v>
          </cell>
          <cell r="F35">
            <v>0.2</v>
          </cell>
          <cell r="G35">
            <v>26.4146</v>
          </cell>
          <cell r="H35">
            <v>28.668799999999997</v>
          </cell>
        </row>
        <row r="36">
          <cell r="B36" t="str">
            <v>전기</v>
          </cell>
          <cell r="C36" t="str">
            <v>MWH</v>
          </cell>
          <cell r="D36">
            <v>0.46529999999999999</v>
          </cell>
          <cell r="E36">
            <v>5.4E-6</v>
          </cell>
          <cell r="F36">
            <v>2.7E-6</v>
          </cell>
          <cell r="G36" t="str">
            <v>-</v>
          </cell>
          <cell r="H36">
            <v>9</v>
          </cell>
        </row>
        <row r="37">
          <cell r="B37" t="str">
            <v>전기(KWH)</v>
          </cell>
          <cell r="C37" t="str">
            <v>KWH</v>
          </cell>
          <cell r="D37">
            <v>4.6529999999999998E-4</v>
          </cell>
          <cell r="E37">
            <v>5.4000000000000004E-9</v>
          </cell>
          <cell r="F37">
            <v>2.7000000000000002E-9</v>
          </cell>
          <cell r="G37" t="str">
            <v>-</v>
          </cell>
          <cell r="H37">
            <v>9</v>
          </cell>
        </row>
        <row r="38">
          <cell r="B38" t="str">
            <v>스팀</v>
          </cell>
          <cell r="C38" t="str">
            <v>GJ</v>
          </cell>
          <cell r="G38" t="str">
            <v>-</v>
          </cell>
        </row>
        <row r="39">
          <cell r="B39" t="str">
            <v>사용안함</v>
          </cell>
        </row>
      </sheetData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C00000"/>
    <pageSetUpPr fitToPage="1"/>
  </sheetPr>
  <dimension ref="B1:Q13"/>
  <sheetViews>
    <sheetView tabSelected="1" topLeftCell="D1" zoomScale="85" zoomScaleNormal="85" zoomScaleSheetLayoutView="40" workbookViewId="0">
      <selection activeCell="J28" sqref="J28"/>
    </sheetView>
  </sheetViews>
  <sheetFormatPr baseColWidth="10" defaultColWidth="9" defaultRowHeight="17" outlineLevelCol="1"/>
  <cols>
    <col min="1" max="1" width="1.33203125" style="6" customWidth="1"/>
    <col min="2" max="2" width="12.5" style="6" customWidth="1"/>
    <col min="3" max="3" width="16.83203125" style="6" bestFit="1" customWidth="1"/>
    <col min="4" max="4" width="13.5" style="6" customWidth="1"/>
    <col min="5" max="5" width="29.1640625" style="6" customWidth="1"/>
    <col min="6" max="6" width="8.1640625" style="6" customWidth="1"/>
    <col min="7" max="7" width="18.6640625" style="6" customWidth="1"/>
    <col min="8" max="8" width="11.6640625" style="6" hidden="1" customWidth="1"/>
    <col min="9" max="9" width="12.33203125" style="6" customWidth="1"/>
    <col min="10" max="10" width="11.1640625" style="7" customWidth="1"/>
    <col min="11" max="11" width="19.1640625" style="7" customWidth="1"/>
    <col min="12" max="12" width="35.33203125" style="7" customWidth="1"/>
    <col min="13" max="13" width="20.6640625" style="6" customWidth="1"/>
    <col min="14" max="14" width="20.33203125" style="8" customWidth="1"/>
    <col min="15" max="15" width="11.6640625" style="6" customWidth="1" outlineLevel="1"/>
    <col min="16" max="17" width="10" style="6" customWidth="1" outlineLevel="1"/>
    <col min="18" max="18" width="12.1640625" style="6" customWidth="1"/>
    <col min="19" max="19" width="11.1640625" style="6" bestFit="1" customWidth="1"/>
    <col min="20" max="16384" width="9" style="6"/>
  </cols>
  <sheetData>
    <row r="1" spans="2:16" ht="6" customHeight="1"/>
    <row r="2" spans="2:16" ht="45" customHeight="1">
      <c r="B2" s="49" t="s">
        <v>22</v>
      </c>
      <c r="C2" s="49"/>
      <c r="D2" s="49"/>
      <c r="E2" s="49"/>
      <c r="F2" s="49"/>
      <c r="G2" s="49"/>
      <c r="H2" s="49"/>
      <c r="I2" s="49"/>
      <c r="J2" s="49"/>
      <c r="K2" s="49"/>
      <c r="L2" s="49"/>
      <c r="M2" s="49"/>
      <c r="N2" s="49"/>
      <c r="O2" s="49"/>
      <c r="P2" s="49"/>
    </row>
    <row r="3" spans="2:16" ht="61.5" customHeight="1" thickBot="1">
      <c r="B3" s="53" t="s">
        <v>20</v>
      </c>
      <c r="C3" s="53"/>
      <c r="D3" s="53"/>
      <c r="E3" s="53"/>
      <c r="F3" s="53"/>
      <c r="G3" s="53"/>
      <c r="H3" s="53"/>
      <c r="I3" s="53"/>
      <c r="J3" s="53"/>
      <c r="K3" s="53"/>
      <c r="L3" s="53"/>
      <c r="M3" s="54" t="s">
        <v>12</v>
      </c>
      <c r="N3" s="54"/>
      <c r="O3" s="25"/>
      <c r="P3" s="27"/>
    </row>
    <row r="4" spans="2:16" ht="42" customHeight="1" thickBot="1">
      <c r="B4" s="9" t="s">
        <v>0</v>
      </c>
      <c r="C4" s="10" t="s">
        <v>14</v>
      </c>
      <c r="D4" s="10" t="s">
        <v>1</v>
      </c>
      <c r="E4" s="11" t="s">
        <v>2</v>
      </c>
      <c r="F4" s="12" t="s">
        <v>3</v>
      </c>
      <c r="G4" s="11" t="s">
        <v>4</v>
      </c>
      <c r="H4" s="28" t="s">
        <v>5</v>
      </c>
      <c r="I4" s="28" t="s">
        <v>6</v>
      </c>
      <c r="J4" s="13" t="s">
        <v>9</v>
      </c>
      <c r="K4" s="14" t="s">
        <v>13</v>
      </c>
      <c r="L4" s="14" t="s">
        <v>17</v>
      </c>
      <c r="M4" s="11" t="s">
        <v>15</v>
      </c>
      <c r="N4" s="15" t="s">
        <v>16</v>
      </c>
    </row>
    <row r="5" spans="2:16" ht="25" customHeight="1" thickBot="1">
      <c r="B5" s="48"/>
      <c r="C5" s="29" t="s">
        <v>7</v>
      </c>
      <c r="D5" s="30"/>
      <c r="E5" s="30"/>
      <c r="F5" s="30"/>
      <c r="G5" s="30"/>
      <c r="H5" s="30"/>
      <c r="I5" s="30"/>
      <c r="J5" s="31"/>
      <c r="K5" s="31"/>
      <c r="L5" s="31"/>
      <c r="M5" s="45">
        <f>SUM(M6:M8)</f>
        <v>0</v>
      </c>
      <c r="N5" s="46">
        <f>SUM(N6:N8)</f>
        <v>0</v>
      </c>
    </row>
    <row r="6" spans="2:16" ht="25" customHeight="1" thickTop="1">
      <c r="B6" s="55"/>
      <c r="C6" s="50" t="s">
        <v>23</v>
      </c>
      <c r="D6" s="16" t="s">
        <v>8</v>
      </c>
      <c r="E6" s="32" t="s">
        <v>24</v>
      </c>
      <c r="F6" s="18">
        <v>1</v>
      </c>
      <c r="G6" s="17" t="s">
        <v>25</v>
      </c>
      <c r="H6" s="18"/>
      <c r="I6" s="33" t="s">
        <v>26</v>
      </c>
      <c r="J6" s="34"/>
      <c r="K6" s="34" t="s">
        <v>19</v>
      </c>
      <c r="L6" s="35"/>
      <c r="M6" s="24">
        <f>F6*J6*0.7*24*365*0.1</f>
        <v>0</v>
      </c>
      <c r="N6" s="47">
        <f>M6/1000*0.45941</f>
        <v>0</v>
      </c>
      <c r="P6" s="36"/>
    </row>
    <row r="7" spans="2:16" ht="25" customHeight="1">
      <c r="B7" s="55"/>
      <c r="C7" s="51"/>
      <c r="D7" s="16"/>
      <c r="E7" s="37"/>
      <c r="F7" s="20"/>
      <c r="G7" s="17"/>
      <c r="H7" s="18"/>
      <c r="I7" s="38"/>
      <c r="J7" s="39"/>
      <c r="K7" s="34"/>
      <c r="L7" s="40"/>
      <c r="M7" s="24">
        <f t="shared" ref="M7:M8" si="0">F7*J7*0.7*24*365*0.1</f>
        <v>0</v>
      </c>
      <c r="N7" s="47">
        <f t="shared" ref="N7:N9" si="1">M7/1000*0.45941</f>
        <v>0</v>
      </c>
    </row>
    <row r="8" spans="2:16" ht="25" customHeight="1">
      <c r="B8" s="55"/>
      <c r="C8" s="51"/>
      <c r="D8" s="19"/>
      <c r="E8" s="37"/>
      <c r="F8" s="20"/>
      <c r="G8" s="17"/>
      <c r="H8" s="18"/>
      <c r="I8" s="38"/>
      <c r="J8" s="39"/>
      <c r="K8" s="34"/>
      <c r="L8" s="40"/>
      <c r="M8" s="24">
        <f t="shared" si="0"/>
        <v>0</v>
      </c>
      <c r="N8" s="47">
        <f t="shared" si="1"/>
        <v>0</v>
      </c>
    </row>
    <row r="9" spans="2:16" ht="20" thickBot="1">
      <c r="B9" s="55"/>
      <c r="C9" s="52"/>
      <c r="D9" s="21"/>
      <c r="E9" s="41"/>
      <c r="F9" s="23"/>
      <c r="G9" s="22"/>
      <c r="H9" s="23"/>
      <c r="I9" s="42"/>
      <c r="J9" s="43"/>
      <c r="K9" s="43"/>
      <c r="L9" s="44"/>
      <c r="M9" s="26">
        <f t="shared" ref="M9" si="2">F9*J9*0.7*24*365*0.1</f>
        <v>0</v>
      </c>
      <c r="N9" s="47">
        <f t="shared" si="1"/>
        <v>0</v>
      </c>
    </row>
    <row r="10" spans="2:16" ht="21" thickTop="1">
      <c r="B10" s="55"/>
      <c r="C10" s="50" t="s">
        <v>28</v>
      </c>
      <c r="D10" s="16" t="s">
        <v>8</v>
      </c>
      <c r="E10" s="37" t="s">
        <v>30</v>
      </c>
      <c r="F10" s="20">
        <v>1</v>
      </c>
      <c r="G10" s="17" t="s">
        <v>29</v>
      </c>
      <c r="H10" s="18"/>
      <c r="I10" s="38">
        <v>44782</v>
      </c>
      <c r="J10" s="39">
        <v>1</v>
      </c>
      <c r="K10" s="34" t="s">
        <v>27</v>
      </c>
      <c r="L10" s="35"/>
      <c r="M10" s="24">
        <f>F10*J10*0.7*24*365*0.1</f>
        <v>613.19999999999993</v>
      </c>
      <c r="N10" s="47">
        <f>M10/1000*0.45941</f>
        <v>0.28171021199999996</v>
      </c>
    </row>
    <row r="11" spans="2:16" ht="19">
      <c r="B11" s="55"/>
      <c r="C11" s="51"/>
      <c r="D11" s="16"/>
      <c r="E11" s="37"/>
      <c r="F11" s="20"/>
      <c r="G11" s="17"/>
      <c r="H11" s="18"/>
      <c r="I11" s="38"/>
      <c r="J11" s="39"/>
      <c r="K11" s="34"/>
      <c r="L11" s="40"/>
      <c r="M11" s="24">
        <f t="shared" ref="M11:M13" si="3">F11*J11*0.7*24*365*0.1</f>
        <v>0</v>
      </c>
      <c r="N11" s="47">
        <f t="shared" ref="N11:N13" si="4">M11/1000*0.45941</f>
        <v>0</v>
      </c>
    </row>
    <row r="12" spans="2:16" ht="19">
      <c r="B12" s="55"/>
      <c r="C12" s="51"/>
      <c r="D12" s="19"/>
      <c r="E12" s="37"/>
      <c r="F12" s="20"/>
      <c r="G12" s="17"/>
      <c r="H12" s="18"/>
      <c r="I12" s="38"/>
      <c r="J12" s="39"/>
      <c r="K12" s="34"/>
      <c r="L12" s="40"/>
      <c r="M12" s="24">
        <f t="shared" si="3"/>
        <v>0</v>
      </c>
      <c r="N12" s="47">
        <f t="shared" si="4"/>
        <v>0</v>
      </c>
    </row>
    <row r="13" spans="2:16" ht="20" thickBot="1">
      <c r="B13" s="56"/>
      <c r="C13" s="52"/>
      <c r="D13" s="21"/>
      <c r="E13" s="41"/>
      <c r="F13" s="23"/>
      <c r="G13" s="22"/>
      <c r="H13" s="23"/>
      <c r="I13" s="42"/>
      <c r="J13" s="43"/>
      <c r="K13" s="43"/>
      <c r="L13" s="44"/>
      <c r="M13" s="26">
        <f t="shared" si="3"/>
        <v>0</v>
      </c>
      <c r="N13" s="47">
        <f t="shared" si="4"/>
        <v>0</v>
      </c>
    </row>
  </sheetData>
  <mergeCells count="6">
    <mergeCell ref="C10:C13"/>
    <mergeCell ref="B5:B13"/>
    <mergeCell ref="B2:P2"/>
    <mergeCell ref="B3:L3"/>
    <mergeCell ref="M3:N3"/>
    <mergeCell ref="C6:C9"/>
  </mergeCells>
  <phoneticPr fontId="1" type="noConversion"/>
  <printOptions horizontalCentered="1"/>
  <pageMargins left="0.70866141732283472" right="0.70866141732283472" top="0.74803149606299213" bottom="0.74803149606299213" header="0.31496062992125984" footer="0.31496062992125984"/>
  <pageSetup paperSize="9" scale="56" fitToHeight="0" orientation="landscape" cellComments="asDisplayed" r:id="rId1"/>
  <headerFooter alignWithMargins="0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pageSetUpPr fitToPage="1"/>
  </sheetPr>
  <dimension ref="A1:D3"/>
  <sheetViews>
    <sheetView topLeftCell="A2" zoomScale="112" zoomScaleNormal="100" workbookViewId="0">
      <selection activeCell="D3" sqref="D3"/>
    </sheetView>
  </sheetViews>
  <sheetFormatPr baseColWidth="10" defaultColWidth="9" defaultRowHeight="17"/>
  <cols>
    <col min="1" max="1" width="9" style="2"/>
    <col min="2" max="2" width="68.83203125" customWidth="1"/>
    <col min="3" max="3" width="2.6640625" customWidth="1"/>
    <col min="4" max="4" width="62.5" customWidth="1"/>
  </cols>
  <sheetData>
    <row r="1" spans="1:4" s="5" customFormat="1">
      <c r="A1" s="4" t="s">
        <v>11</v>
      </c>
      <c r="B1" s="4" t="s">
        <v>10</v>
      </c>
      <c r="C1" s="4"/>
      <c r="D1" s="4" t="s">
        <v>21</v>
      </c>
    </row>
    <row r="2" spans="1:4" ht="409" customHeight="1">
      <c r="A2" s="3" t="s">
        <v>18</v>
      </c>
      <c r="B2" s="1"/>
      <c r="C2" s="1"/>
      <c r="D2" s="1"/>
    </row>
    <row r="3" spans="1:4" ht="337" customHeight="1">
      <c r="A3" s="3" t="s">
        <v>27</v>
      </c>
      <c r="B3" s="1"/>
      <c r="C3" s="1"/>
      <c r="D3" s="1"/>
    </row>
  </sheetData>
  <phoneticPr fontId="1" type="noConversion"/>
  <pageMargins left="0.7" right="0.7" top="0.75" bottom="0.75" header="0.3" footer="0.3"/>
  <pageSetup paperSize="9" scale="63" orientation="landscape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워크시트</vt:lpstr>
      </vt:variant>
      <vt:variant>
        <vt:i4>2</vt:i4>
      </vt:variant>
      <vt:variant>
        <vt:lpstr>이름 지정된 범위</vt:lpstr>
      </vt:variant>
      <vt:variant>
        <vt:i4>2</vt:i4>
      </vt:variant>
    </vt:vector>
  </HeadingPairs>
  <TitlesOfParts>
    <vt:vector size="4" baseType="lpstr">
      <vt:lpstr>4.UPS(무정전전원장치)</vt:lpstr>
      <vt:lpstr>UPS 증빙</vt:lpstr>
      <vt:lpstr>'4.UPS(무정전전원장치)'!Print_Area</vt:lpstr>
      <vt:lpstr>'4.UPS(무정전전원장치)'!Print_Titles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오영일</dc:creator>
  <cp:lastModifiedBy>정옥 최</cp:lastModifiedBy>
  <cp:lastPrinted>2023-03-09T01:19:45Z</cp:lastPrinted>
  <dcterms:created xsi:type="dcterms:W3CDTF">2015-08-24T04:46:48Z</dcterms:created>
  <dcterms:modified xsi:type="dcterms:W3CDTF">2023-06-22T11:21:08Z</dcterms:modified>
</cp:coreProperties>
</file>